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Liquidacion descuent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<sst xmlns="http://schemas.openxmlformats.org/spreadsheetml/2006/main" count="25" uniqueCount="25">
  <si>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Observaciones</t>
  </si>
  <si>
    <t>Fecha</t>
  </si>
  <si>
    <t>Empresa</t>
  </si>
  <si>
    <t>Contacto</t>
  </si>
  <si>
    <t>Ciudad</t>
  </si>
  <si>
    <t>Teléfono</t>
  </si>
  <si>
    <t>MERCH &amp; GIFTS</t>
  </si>
  <si>
    <t>FECHA FACTURA</t>
  </si>
  <si>
    <t>NO. FACTURA</t>
  </si>
  <si>
    <t>VALOR TOTAL CON IVA</t>
  </si>
  <si>
    <t>VALOR ANTES DE IVA</t>
  </si>
  <si>
    <t>VALOR DESCUENTO</t>
  </si>
  <si>
    <t xml:space="preserve"> VALOR IVA</t>
  </si>
  <si>
    <t>BFV 800</t>
  </si>
  <si>
    <t>BFV 812</t>
  </si>
  <si>
    <t>BFV 823</t>
  </si>
  <si>
    <t>BFV 830</t>
  </si>
  <si>
    <t>Descuento liquidado para facturas BFV 800, BFV812, BFV 823, BFV 827 y BFV830 corrspondientes a la semana del 7 al 10 de noviembre 2023.</t>
  </si>
  <si>
    <t>BFV 827</t>
  </si>
  <si>
    <t>VALOR FACTURAS</t>
  </si>
  <si>
    <t>% DESCUENTO</t>
  </si>
  <si>
    <t>Información Bancaria</t>
  </si>
  <si>
    <t>No. Cuenta</t>
  </si>
  <si>
    <t>Tipo de cuenta</t>
  </si>
  <si>
    <t>Titular de la cuenta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</si>
</sst>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F800]dddd\,\ mmmm\ dd\,\ yyyy"/>
    <numFmt numFmtId="180" formatCode="[$-240A]dddd\,\ d\ &quot;de&quot;\ mmmm\ &quot;de&quot;\ yyyy"/>
    <numFmt numFmtId="181" formatCode="[$]dddd\,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dddd\,\ d\ mmmm\ yyyy"/>
    <numFmt numFmtId="18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23"/>
      <name val="Calibri"/>
      <family val="2"/>
    </font>
    <font>
      <sz val="11"/>
      <color indexed="8"/>
      <name val="Avenir Book"/>
      <family val="2"/>
    </font>
    <font>
      <b/>
      <sz val="22"/>
      <color indexed="49"/>
      <name val="Avenir Book"/>
      <family val="2"/>
    </font>
    <font>
      <sz val="9.5"/>
      <color indexed="8"/>
      <name val="Verdana"/>
      <family val="2"/>
    </font>
    <font>
      <b/>
      <sz val="9.5"/>
      <color indexed="8"/>
      <name val="Verdana"/>
      <family val="2"/>
    </font>
    <font>
      <b/>
      <sz val="9.5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 tint="0.49998000264167786"/>
      <name val="Calibri"/>
      <family val="2"/>
    </font>
    <font>
      <sz val="11"/>
      <color theme="1"/>
      <name val="Avenir Book"/>
      <family val="2"/>
    </font>
    <font>
      <b/>
      <sz val="22"/>
      <color rgb="FF17B6C1"/>
      <name val="Avenir Book"/>
      <family val="2"/>
    </font>
    <font>
      <sz val="9.5"/>
      <color theme="1"/>
      <name val="Verdana"/>
      <family val="2"/>
    </font>
    <font>
      <b/>
      <sz val="9.5"/>
      <color theme="1"/>
      <name val="Verdana"/>
      <family val="2"/>
    </font>
    <font>
      <b/>
      <sz val="9.5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B6C2"/>
        <bgColor indexed="64"/>
      </patternFill>
    </fill>
    <fill>
      <patternFill patternType="solid">
        <fgColor rgb="FF17B6C1"/>
        <bgColor indexed="64"/>
      </patternFill>
    </fill>
    <fill>
      <patternFill patternType="solid">
        <fgColor rgb="FF19E9E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3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14" xfId="0" applyFont="1" applyBorder="1" applyAlignment="1" applyProtection="1">
      <alignment vertical="center"/>
      <protection hidden="1"/>
    </xf>
    <xf numFmtId="0" fontId="38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8" xfId="0" applyFont="1" applyBorder="1" applyAlignment="1" applyProtection="1">
      <alignment horizontal="center"/>
      <protection hidden="1"/>
    </xf>
    <xf numFmtId="0" fontId="44" fillId="0" borderId="19" xfId="0" applyFont="1" applyBorder="1" applyAlignment="1" applyProtection="1">
      <alignment horizontal="center"/>
      <protection hidden="1"/>
    </xf>
    <xf numFmtId="0" fontId="44" fillId="0" borderId="20" xfId="0" applyFont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14" xfId="0" applyFont="1" applyBorder="1" applyAlignment="1">
      <alignment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/>
      <protection hidden="1"/>
    </xf>
    <xf numFmtId="0" fontId="44" fillId="0" borderId="13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 applyProtection="1">
      <alignment horizontal="center" vertical="center" wrapText="1"/>
      <protection hidden="1"/>
    </xf>
    <xf numFmtId="0" fontId="45" fillId="34" borderId="21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>
      <alignment horizontal="center" vertical="center" wrapText="1"/>
    </xf>
    <xf numFmtId="14" fontId="43" fillId="0" borderId="21" xfId="0" applyNumberFormat="1" applyFont="1" applyBorder="1" applyAlignment="1">
      <alignment horizontal="center" vertical="center"/>
    </xf>
    <xf numFmtId="3" fontId="43" fillId="0" borderId="21" xfId="0" applyNumberFormat="1" applyFont="1" applyFill="1" applyBorder="1" applyAlignment="1" applyProtection="1">
      <alignment horizontal="center" vertical="center"/>
      <protection locked="0"/>
    </xf>
    <xf numFmtId="42" fontId="43" fillId="0" borderId="21" xfId="45" applyFont="1" applyFill="1" applyBorder="1" applyAlignment="1" applyProtection="1">
      <alignment horizontal="left" vertical="center" wrapText="1"/>
      <protection locked="0"/>
    </xf>
    <xf numFmtId="42" fontId="43" fillId="0" borderId="21" xfId="45" applyFont="1" applyFill="1" applyBorder="1" applyAlignment="1" applyProtection="1">
      <alignment horizontal="center" vertical="center"/>
      <protection/>
    </xf>
    <xf numFmtId="42" fontId="43" fillId="0" borderId="21" xfId="45" applyFont="1" applyFill="1" applyBorder="1" applyAlignment="1" applyProtection="1">
      <alignment vertic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14" fontId="43" fillId="0" borderId="18" xfId="0" applyNumberFormat="1" applyFont="1" applyBorder="1" applyAlignment="1">
      <alignment horizontal="center" vertical="center"/>
    </xf>
    <xf numFmtId="14" fontId="43" fillId="0" borderId="20" xfId="0" applyNumberFormat="1" applyFont="1" applyBorder="1" applyAlignment="1">
      <alignment horizontal="center" vertical="center"/>
    </xf>
    <xf numFmtId="42" fontId="43" fillId="0" borderId="0" xfId="45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 hidden="1"/>
    </xf>
    <xf numFmtId="42" fontId="43" fillId="0" borderId="21" xfId="45" applyFont="1" applyFill="1" applyBorder="1" applyAlignment="1" applyProtection="1">
      <alignment vertical="center"/>
      <protection/>
    </xf>
    <xf numFmtId="9" fontId="43" fillId="0" borderId="21" xfId="45" applyNumberFormat="1" applyFont="1" applyFill="1" applyBorder="1" applyAlignment="1" applyProtection="1">
      <alignment vertical="center"/>
      <protection locked="0"/>
    </xf>
    <xf numFmtId="42" fontId="43" fillId="35" borderId="21" xfId="45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22" xfId="0" applyFont="1" applyBorder="1" applyAlignment="1" applyProtection="1">
      <alignment horizontal="left" vertical="top" wrapText="1"/>
      <protection hidden="1"/>
    </xf>
    <xf numFmtId="0" fontId="43" fillId="0" borderId="23" xfId="0" applyFont="1" applyBorder="1" applyAlignment="1" applyProtection="1">
      <alignment horizontal="left" vertical="top" wrapText="1"/>
      <protection hidden="1"/>
    </xf>
    <xf numFmtId="0" fontId="43" fillId="0" borderId="24" xfId="0" applyFont="1" applyBorder="1" applyAlignment="1" applyProtection="1">
      <alignment horizontal="left" vertical="top" wrapText="1"/>
      <protection hidden="1"/>
    </xf>
    <xf numFmtId="0" fontId="43" fillId="0" borderId="25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43" fillId="0" borderId="26" xfId="0" applyFont="1" applyBorder="1" applyAlignment="1" applyProtection="1">
      <alignment horizontal="left" vertical="top" wrapText="1"/>
      <protection hidden="1"/>
    </xf>
    <xf numFmtId="0" fontId="43" fillId="0" borderId="27" xfId="0" applyFont="1" applyBorder="1" applyAlignment="1" applyProtection="1">
      <alignment horizontal="left" vertical="top" wrapText="1"/>
      <protection hidden="1"/>
    </xf>
    <xf numFmtId="0" fontId="43" fillId="0" borderId="28" xfId="0" applyFont="1" applyBorder="1" applyAlignment="1" applyProtection="1">
      <alignment horizontal="left" vertical="top" wrapText="1"/>
      <protection hidden="1"/>
    </xf>
    <xf numFmtId="0" fontId="43" fillId="0" borderId="29" xfId="0" applyFont="1" applyBorder="1" applyAlignment="1" applyProtection="1">
      <alignment horizontal="left" vertical="top" wrapText="1"/>
      <protection hidden="1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8" xfId="0" applyFont="1" applyBorder="1" applyAlignment="1" applyProtection="1">
      <alignment horizontal="center" vertical="top" wrapText="1"/>
      <protection hidden="1"/>
    </xf>
    <xf numFmtId="0" fontId="43" fillId="0" borderId="19" xfId="0" applyFont="1" applyBorder="1" applyAlignment="1" applyProtection="1">
      <alignment horizontal="center" vertical="top" wrapText="1"/>
      <protection hidden="1"/>
    </xf>
    <xf numFmtId="0" fontId="43" fillId="0" borderId="2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104775</xdr:rowOff>
    </xdr:from>
    <xdr:to>
      <xdr:col>3</xdr:col>
      <xdr:colOff>895350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85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tabSelected="1" zoomScaleSheetLayoutView="90" zoomScalePageLayoutView="0" workbookViewId="0" topLeftCell="A1">
      <selection activeCell="D16" sqref="D16:F16"/>
    </sheetView>
  </sheetViews>
  <sheetFormatPr defaultColWidth="0" defaultRowHeight="15"/>
  <cols>
    <col min="1" max="1" width="4.8515625" style="0" customWidth="1"/>
    <col min="2" max="2" width="5.00390625" style="0" customWidth="1"/>
    <col min="3" max="3" width="17.8515625" style="0" customWidth="1"/>
    <col min="4" max="4" width="15.7109375" style="0" customWidth="1"/>
    <col min="5" max="5" width="18.00390625" style="0" customWidth="1"/>
    <col min="6" max="6" width="14.00390625" style="0" customWidth="1"/>
    <col min="7" max="7" width="18.7109375" style="0" customWidth="1"/>
    <col min="8" max="8" width="3.8515625" style="0" customWidth="1"/>
    <col min="9" max="9" width="5.8515625" style="0" customWidth="1"/>
    <col min="10" max="16384" width="0" style="0" hidden="1" customWidth="1"/>
  </cols>
  <sheetData>
    <row r="1" ht="18.75" customHeight="1"/>
    <row r="2" spans="2:8" ht="15">
      <c r="B2" s="2"/>
      <c r="C2" s="3"/>
      <c r="D2" s="3"/>
      <c r="E2" s="3"/>
      <c r="F2" s="3"/>
      <c r="G2" s="3"/>
      <c r="H2" s="4"/>
    </row>
    <row r="3" spans="2:8" ht="17.25" customHeight="1">
      <c r="B3" s="10"/>
      <c r="C3" s="11"/>
      <c r="D3" s="11"/>
      <c r="E3" s="19"/>
      <c r="F3" s="49" t="s">
        <v>6</v>
      </c>
      <c r="G3" s="49"/>
      <c r="H3" s="20"/>
    </row>
    <row r="4" spans="2:8" ht="9.75" customHeight="1">
      <c r="B4" s="12"/>
      <c r="C4" s="13"/>
      <c r="D4" s="13"/>
      <c r="E4" s="19"/>
      <c r="F4" s="49"/>
      <c r="G4" s="49"/>
      <c r="H4" s="20"/>
    </row>
    <row r="5" spans="2:8" ht="15" customHeight="1">
      <c r="B5" s="12"/>
      <c r="C5" s="13"/>
      <c r="D5" s="13"/>
      <c r="E5" s="19"/>
      <c r="F5" s="49"/>
      <c r="G5" s="49"/>
      <c r="H5" s="20"/>
    </row>
    <row r="6" spans="2:8" ht="9.75" customHeight="1">
      <c r="B6" s="5"/>
      <c r="C6" s="1"/>
      <c r="D6" s="1"/>
      <c r="E6" s="1"/>
      <c r="F6" s="1"/>
      <c r="G6" s="1"/>
      <c r="H6" s="6"/>
    </row>
    <row r="7" spans="2:8" ht="4.5" customHeight="1" thickBot="1">
      <c r="B7" s="14"/>
      <c r="C7" s="15"/>
      <c r="D7" s="18"/>
      <c r="E7" s="17"/>
      <c r="F7" s="17"/>
      <c r="G7" s="17"/>
      <c r="H7" s="16"/>
    </row>
    <row r="8" spans="2:11" ht="18" customHeight="1" thickBot="1">
      <c r="B8" s="22"/>
      <c r="C8" s="23" t="s">
        <v>1</v>
      </c>
      <c r="D8" s="24"/>
      <c r="E8" s="25"/>
      <c r="F8" s="26"/>
      <c r="G8" s="27"/>
      <c r="H8" s="28"/>
      <c r="J8" s="1"/>
      <c r="K8" s="1"/>
    </row>
    <row r="9" spans="2:8" ht="4.5" customHeight="1" thickBot="1">
      <c r="B9" s="22"/>
      <c r="C9" s="23"/>
      <c r="D9" s="29"/>
      <c r="E9" s="27"/>
      <c r="F9" s="27"/>
      <c r="G9" s="27"/>
      <c r="H9" s="28"/>
    </row>
    <row r="10" spans="2:8" ht="18" customHeight="1" thickBot="1">
      <c r="B10" s="22"/>
      <c r="C10" s="23" t="s">
        <v>2</v>
      </c>
      <c r="D10" s="24"/>
      <c r="E10" s="25"/>
      <c r="F10" s="26"/>
      <c r="G10" s="27"/>
      <c r="H10" s="28"/>
    </row>
    <row r="11" spans="2:8" ht="4.5" customHeight="1" thickBot="1">
      <c r="B11" s="22"/>
      <c r="C11" s="23"/>
      <c r="D11" s="30"/>
      <c r="E11" s="31"/>
      <c r="F11" s="31"/>
      <c r="G11" s="31"/>
      <c r="H11" s="28"/>
    </row>
    <row r="12" spans="2:8" ht="18" customHeight="1" thickBot="1">
      <c r="B12" s="22"/>
      <c r="C12" s="23" t="s">
        <v>3</v>
      </c>
      <c r="D12" s="24"/>
      <c r="E12" s="25"/>
      <c r="F12" s="26"/>
      <c r="G12" s="27"/>
      <c r="H12" s="28"/>
    </row>
    <row r="13" spans="2:8" ht="4.5" customHeight="1" thickBot="1">
      <c r="B13" s="22"/>
      <c r="C13" s="23"/>
      <c r="D13" s="29"/>
      <c r="E13" s="27"/>
      <c r="F13" s="27"/>
      <c r="G13" s="27"/>
      <c r="H13" s="28"/>
    </row>
    <row r="14" spans="2:8" ht="18" customHeight="1" thickBot="1">
      <c r="B14" s="22"/>
      <c r="C14" s="23" t="s">
        <v>4</v>
      </c>
      <c r="D14" s="24"/>
      <c r="E14" s="25"/>
      <c r="F14" s="26"/>
      <c r="G14" s="27"/>
      <c r="H14" s="28"/>
    </row>
    <row r="15" spans="2:8" ht="4.5" customHeight="1" thickBot="1">
      <c r="B15" s="22"/>
      <c r="C15" s="23"/>
      <c r="D15" s="32"/>
      <c r="E15" s="31"/>
      <c r="F15" s="31"/>
      <c r="G15" s="31"/>
      <c r="H15" s="28"/>
    </row>
    <row r="16" spans="2:8" ht="18" customHeight="1" thickBot="1">
      <c r="B16" s="22"/>
      <c r="C16" s="23" t="s">
        <v>5</v>
      </c>
      <c r="D16" s="24"/>
      <c r="E16" s="25"/>
      <c r="F16" s="26"/>
      <c r="G16" s="27"/>
      <c r="H16" s="28"/>
    </row>
    <row r="17" spans="2:8" ht="15">
      <c r="B17" s="22"/>
      <c r="C17" s="23"/>
      <c r="D17" s="23"/>
      <c r="E17" s="23"/>
      <c r="F17" s="23"/>
      <c r="G17" s="23"/>
      <c r="H17" s="28"/>
    </row>
    <row r="18" spans="2:11" ht="15.75" thickBot="1">
      <c r="B18" s="22"/>
      <c r="C18" s="23"/>
      <c r="D18" s="23"/>
      <c r="E18" s="23"/>
      <c r="F18" s="23"/>
      <c r="G18" s="23"/>
      <c r="H18" s="28"/>
      <c r="K18" s="1"/>
    </row>
    <row r="19" spans="2:8" s="21" customFormat="1" ht="33.75" customHeight="1" thickBot="1">
      <c r="B19" s="33"/>
      <c r="C19" s="34" t="s">
        <v>7</v>
      </c>
      <c r="D19" s="35" t="s">
        <v>8</v>
      </c>
      <c r="E19" s="36" t="s">
        <v>10</v>
      </c>
      <c r="F19" s="36" t="s">
        <v>12</v>
      </c>
      <c r="G19" s="36" t="s">
        <v>9</v>
      </c>
      <c r="H19" s="37"/>
    </row>
    <row r="20" spans="2:8" ht="24.75" customHeight="1" thickBot="1">
      <c r="B20" s="22"/>
      <c r="C20" s="38">
        <v>45237</v>
      </c>
      <c r="D20" s="39" t="s">
        <v>13</v>
      </c>
      <c r="E20" s="40">
        <v>1700000</v>
      </c>
      <c r="F20" s="41">
        <f>E20*0.19</f>
        <v>323000</v>
      </c>
      <c r="G20" s="41">
        <f>E20+F20</f>
        <v>2023000</v>
      </c>
      <c r="H20" s="28"/>
    </row>
    <row r="21" spans="2:8" ht="25.5" customHeight="1" thickBot="1">
      <c r="B21" s="22"/>
      <c r="C21" s="38">
        <v>45238</v>
      </c>
      <c r="D21" s="39" t="s">
        <v>14</v>
      </c>
      <c r="E21" s="42">
        <v>530000</v>
      </c>
      <c r="F21" s="41">
        <f aca="true" t="shared" si="0" ref="F21:F30">E21*0.19</f>
        <v>100700</v>
      </c>
      <c r="G21" s="41">
        <f aca="true" t="shared" si="1" ref="G21:G30">E21+F21</f>
        <v>630700</v>
      </c>
      <c r="H21" s="28"/>
    </row>
    <row r="22" spans="2:8" ht="24.75" customHeight="1" thickBot="1">
      <c r="B22" s="22"/>
      <c r="C22" s="38">
        <v>45240</v>
      </c>
      <c r="D22" s="39" t="s">
        <v>15</v>
      </c>
      <c r="E22" s="42">
        <v>918000</v>
      </c>
      <c r="F22" s="41">
        <f t="shared" si="0"/>
        <v>174420</v>
      </c>
      <c r="G22" s="41">
        <f t="shared" si="1"/>
        <v>1092420</v>
      </c>
      <c r="H22" s="28"/>
    </row>
    <row r="23" spans="2:8" ht="24.75" customHeight="1" thickBot="1">
      <c r="B23" s="22"/>
      <c r="C23" s="38">
        <v>45240</v>
      </c>
      <c r="D23" s="39" t="s">
        <v>18</v>
      </c>
      <c r="E23" s="42">
        <v>1070000</v>
      </c>
      <c r="F23" s="41">
        <f t="shared" si="0"/>
        <v>203300</v>
      </c>
      <c r="G23" s="41">
        <f t="shared" si="1"/>
        <v>1273300</v>
      </c>
      <c r="H23" s="28"/>
    </row>
    <row r="24" spans="2:8" ht="24" customHeight="1" thickBot="1">
      <c r="B24" s="22"/>
      <c r="C24" s="38">
        <v>45240</v>
      </c>
      <c r="D24" s="39" t="s">
        <v>16</v>
      </c>
      <c r="E24" s="42">
        <v>2880000</v>
      </c>
      <c r="F24" s="41">
        <f t="shared" si="0"/>
        <v>547200</v>
      </c>
      <c r="G24" s="41">
        <f>E24+F24</f>
        <v>3427200</v>
      </c>
      <c r="H24" s="28"/>
    </row>
    <row r="25" spans="2:8" ht="24" customHeight="1" thickBot="1">
      <c r="B25" s="22"/>
      <c r="C25" s="38"/>
      <c r="D25" s="43"/>
      <c r="E25" s="42"/>
      <c r="F25" s="41">
        <f t="shared" si="0"/>
        <v>0</v>
      </c>
      <c r="G25" s="41">
        <f t="shared" si="1"/>
        <v>0</v>
      </c>
      <c r="H25" s="28"/>
    </row>
    <row r="26" spans="2:8" ht="24" customHeight="1" thickBot="1">
      <c r="B26" s="22"/>
      <c r="C26" s="38"/>
      <c r="D26" s="43"/>
      <c r="E26" s="42"/>
      <c r="F26" s="41">
        <f t="shared" si="0"/>
        <v>0</v>
      </c>
      <c r="G26" s="41">
        <f t="shared" si="1"/>
        <v>0</v>
      </c>
      <c r="H26" s="28"/>
    </row>
    <row r="27" spans="2:8" ht="24" customHeight="1" thickBot="1">
      <c r="B27" s="22"/>
      <c r="C27" s="38"/>
      <c r="D27" s="43"/>
      <c r="E27" s="42"/>
      <c r="F27" s="41">
        <f t="shared" si="0"/>
        <v>0</v>
      </c>
      <c r="G27" s="41">
        <f t="shared" si="1"/>
        <v>0</v>
      </c>
      <c r="H27" s="28"/>
    </row>
    <row r="28" spans="2:8" ht="24" customHeight="1" thickBot="1">
      <c r="B28" s="22"/>
      <c r="C28" s="38"/>
      <c r="D28" s="43"/>
      <c r="E28" s="42"/>
      <c r="F28" s="41">
        <f t="shared" si="0"/>
        <v>0</v>
      </c>
      <c r="G28" s="41">
        <f t="shared" si="1"/>
        <v>0</v>
      </c>
      <c r="H28" s="28"/>
    </row>
    <row r="29" spans="2:8" ht="24.75" customHeight="1" thickBot="1">
      <c r="B29" s="22"/>
      <c r="C29" s="38"/>
      <c r="D29" s="43"/>
      <c r="E29" s="42"/>
      <c r="F29" s="41">
        <f t="shared" si="0"/>
        <v>0</v>
      </c>
      <c r="G29" s="41">
        <f t="shared" si="1"/>
        <v>0</v>
      </c>
      <c r="H29" s="28"/>
    </row>
    <row r="30" spans="2:8" ht="24" customHeight="1" thickBot="1">
      <c r="B30" s="22"/>
      <c r="C30" s="46" t="s">
        <v>19</v>
      </c>
      <c r="D30" s="47"/>
      <c r="E30" s="50">
        <f>SUM(E20:E29)</f>
        <v>7098000</v>
      </c>
      <c r="F30" s="41">
        <f t="shared" si="0"/>
        <v>1348620</v>
      </c>
      <c r="G30" s="41">
        <f t="shared" si="1"/>
        <v>8446620</v>
      </c>
      <c r="H30" s="28"/>
    </row>
    <row r="31" spans="2:8" ht="24" customHeight="1" thickBot="1">
      <c r="B31" s="22"/>
      <c r="C31" s="46" t="s">
        <v>20</v>
      </c>
      <c r="D31" s="47"/>
      <c r="E31" s="51">
        <v>0.04</v>
      </c>
      <c r="F31" s="48"/>
      <c r="G31" s="48"/>
      <c r="H31" s="28"/>
    </row>
    <row r="32" spans="2:8" ht="24" customHeight="1" thickBot="1">
      <c r="B32" s="22"/>
      <c r="C32" s="46" t="s">
        <v>11</v>
      </c>
      <c r="D32" s="47"/>
      <c r="E32" s="52">
        <f>(E30*E31)</f>
        <v>283920</v>
      </c>
      <c r="F32" s="48"/>
      <c r="G32" s="48"/>
      <c r="H32" s="28"/>
    </row>
    <row r="33" spans="2:8" ht="15">
      <c r="B33" s="22"/>
      <c r="C33" s="23"/>
      <c r="D33" s="23"/>
      <c r="E33" s="23"/>
      <c r="F33" s="23"/>
      <c r="G33" s="23"/>
      <c r="H33" s="28"/>
    </row>
    <row r="34" spans="2:8" ht="15.75" thickBot="1">
      <c r="B34" s="22"/>
      <c r="C34" s="23"/>
      <c r="D34" s="23"/>
      <c r="E34" s="23"/>
      <c r="F34" s="23"/>
      <c r="G34" s="23"/>
      <c r="H34" s="28"/>
    </row>
    <row r="35" spans="2:8" ht="15" customHeight="1">
      <c r="B35" s="44" t="s">
        <v>0</v>
      </c>
      <c r="C35" s="45"/>
      <c r="D35" s="54" t="s">
        <v>17</v>
      </c>
      <c r="E35" s="55"/>
      <c r="F35" s="55"/>
      <c r="G35" s="56"/>
      <c r="H35" s="28"/>
    </row>
    <row r="36" spans="2:8" ht="15">
      <c r="B36" s="22"/>
      <c r="C36" s="23"/>
      <c r="D36" s="57"/>
      <c r="E36" s="58"/>
      <c r="F36" s="58"/>
      <c r="G36" s="59"/>
      <c r="H36" s="28"/>
    </row>
    <row r="37" spans="2:8" ht="15.75" thickBot="1">
      <c r="B37" s="22"/>
      <c r="C37" s="23"/>
      <c r="D37" s="60"/>
      <c r="E37" s="61"/>
      <c r="F37" s="61"/>
      <c r="G37" s="62"/>
      <c r="H37" s="28"/>
    </row>
    <row r="38" spans="2:8" ht="15.75" thickBot="1">
      <c r="B38" s="22"/>
      <c r="C38" s="23"/>
      <c r="D38" s="53"/>
      <c r="E38" s="53"/>
      <c r="F38" s="53"/>
      <c r="G38" s="53"/>
      <c r="H38" s="28"/>
    </row>
    <row r="39" spans="2:8" ht="15.75" thickBot="1">
      <c r="B39" s="63" t="s">
        <v>21</v>
      </c>
      <c r="C39" s="64"/>
      <c r="D39" s="53" t="s">
        <v>22</v>
      </c>
      <c r="E39" s="65"/>
      <c r="F39" s="66"/>
      <c r="G39" s="67"/>
      <c r="H39" s="28"/>
    </row>
    <row r="40" spans="2:8" ht="18.75" customHeight="1" thickBot="1">
      <c r="B40" s="22"/>
      <c r="C40" s="23"/>
      <c r="D40" s="23" t="s">
        <v>23</v>
      </c>
      <c r="E40" s="65"/>
      <c r="F40" s="66"/>
      <c r="G40" s="67"/>
      <c r="H40" s="28"/>
    </row>
    <row r="41" spans="2:8" ht="18.75" customHeight="1" thickBot="1">
      <c r="B41" s="5"/>
      <c r="C41" s="1"/>
      <c r="D41" s="1" t="s">
        <v>24</v>
      </c>
      <c r="E41" s="65"/>
      <c r="F41" s="66"/>
      <c r="G41" s="67"/>
      <c r="H41" s="6"/>
    </row>
    <row r="42" spans="2:8" ht="15">
      <c r="B42" s="5"/>
      <c r="C42" s="1"/>
      <c r="D42" s="1"/>
      <c r="E42" s="1"/>
      <c r="F42" s="1"/>
      <c r="G42" s="1"/>
      <c r="H42" s="6"/>
    </row>
    <row r="43" spans="2:8" ht="15">
      <c r="B43" s="5"/>
      <c r="C43" s="1"/>
      <c r="D43" s="1"/>
      <c r="E43" s="1"/>
      <c r="F43" s="1"/>
      <c r="G43" s="1"/>
      <c r="H43" s="6"/>
    </row>
    <row r="44" spans="2:8" ht="15">
      <c r="B44" s="7"/>
      <c r="C44" s="8"/>
      <c r="D44" s="8"/>
      <c r="E44" s="8"/>
      <c r="F44" s="8"/>
      <c r="G44" s="8"/>
      <c r="H44" s="9"/>
    </row>
  </sheetData>
  <sheetProtection selectLockedCells="1"/>
  <mergeCells count="16">
    <mergeCell ref="E40:G40"/>
    <mergeCell ref="E41:G41"/>
    <mergeCell ref="F3:G5"/>
    <mergeCell ref="C31:D31"/>
    <mergeCell ref="C32:D32"/>
    <mergeCell ref="B35:C35"/>
    <mergeCell ref="D35:G37"/>
    <mergeCell ref="B39:C39"/>
    <mergeCell ref="E39:G39"/>
    <mergeCell ref="D14:F14"/>
    <mergeCell ref="D16:F16"/>
    <mergeCell ref="H3:H5"/>
    <mergeCell ref="D8:F8"/>
    <mergeCell ref="D10:F10"/>
    <mergeCell ref="D12:F12"/>
    <mergeCell ref="C30:D30"/>
  </mergeCells>
  <printOptions horizontalCentered="1"/>
  <pageMargins left="0" right="0.7086614173228347" top="1.1811023622047245" bottom="0.7480314960629921" header="0.31496062992125984" footer="0.31496062992125984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Microsoft Office User</cp:lastModifiedBy>
  <cp:lastPrinted>2017-10-19T22:14:31Z</cp:lastPrinted>
  <dcterms:created xsi:type="dcterms:W3CDTF">2017-10-06T16:38:56Z</dcterms:created>
  <dcterms:modified xsi:type="dcterms:W3CDTF">2023-11-15T22:06:28Z</dcterms:modified>
  <cp:category/>
  <cp:version/>
  <cp:contentType/>
  <cp:contentStatus/>
</cp:coreProperties>
</file>